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lmart\Desktop\"/>
    </mc:Choice>
  </mc:AlternateContent>
  <bookViews>
    <workbookView xWindow="0" yWindow="0" windowWidth="20475" windowHeight="10320" tabRatio="197"/>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1" l="1"/>
  <c r="H39" i="1"/>
  <c r="H41" i="1" l="1"/>
</calcChain>
</file>

<file path=xl/sharedStrings.xml><?xml version="1.0" encoding="utf-8"?>
<sst xmlns="http://schemas.openxmlformats.org/spreadsheetml/2006/main" count="171" uniqueCount="106">
  <si>
    <t>ESCUELA SUPERIOR DE ADMINISTRACIÓN PÚBLICA</t>
  </si>
  <si>
    <t>SUBDIRECCIÓN ACADÉMICA</t>
  </si>
  <si>
    <t>GRUPO DE BIENESTAR UNIVERSITARIO</t>
  </si>
  <si>
    <t>PLAN OPERATIVO</t>
  </si>
  <si>
    <t>SEDE CENTRAL</t>
  </si>
  <si>
    <t>ÁREA</t>
  </si>
  <si>
    <t>OBJETIVO</t>
  </si>
  <si>
    <t>ACTIVIDAD</t>
  </si>
  <si>
    <t>OBJETIVO ESPECÍFICO</t>
  </si>
  <si>
    <t>POBLACIÓN OBJETO</t>
  </si>
  <si>
    <t>FECHA</t>
  </si>
  <si>
    <t>RESPONSABLE</t>
  </si>
  <si>
    <t>RECURSOS</t>
  </si>
  <si>
    <t>Grupo Bienestar Universitario</t>
  </si>
  <si>
    <t xml:space="preserve">Primer semestre </t>
  </si>
  <si>
    <t>Torneo Copa U</t>
  </si>
  <si>
    <t>Participación liga  Bogotá, tenis de mesa</t>
  </si>
  <si>
    <t>Consolidar y generar  el espacio de competición universitaria que promueva el desarrollo de la formación integral de nuestra selección de tenis de mesa y genere lazos fraternales de formación y competición.</t>
  </si>
  <si>
    <t>Consolidar un espacio de interdisciplinario que promueva el desarrollo de la formación integral de la comunidad Esapista y genere lazos interinstitucionales.</t>
  </si>
  <si>
    <t>Crear y consolidar un espacio deportivo en donde la ESAP sea quien lidere el proceso de coordinación, haciendo la invitación abierta a demás universidades de manera integral generando  lazos interinstitucionales con otras instituciones de Educación Superior</t>
  </si>
  <si>
    <t>Promover el  espacio de carácter competitivo e integración,  donde confluyan nuestros docentes y funcionarios con el fin de promover el desarrollo de la formación integral de la comunidad Esapista y genere lazos interinstitucionales.</t>
  </si>
  <si>
    <t>Consolidar un equipo de docentes capacitados para viabilizar los procesos de formación de cada una de las disciplinas deportivas.</t>
  </si>
  <si>
    <t>Participar en eventos deportivos externos de carácter competitivo, formación y/ o integración con nuestros grupos representativos y selecciones  deportivas con el fin de evaluar las condiciones físicas y cognitivas de nivel competitivo.</t>
  </si>
  <si>
    <t>Comunidad universitaria</t>
  </si>
  <si>
    <t>DEPORTE Y RECREACIÓN</t>
  </si>
  <si>
    <t>Segundo semestre</t>
  </si>
  <si>
    <t>Primer y segundo semestre</t>
  </si>
  <si>
    <t>Festival de teatro</t>
  </si>
  <si>
    <t>Festival de tango</t>
  </si>
  <si>
    <t>Festival de danza</t>
  </si>
  <si>
    <t>Festival de la canción</t>
  </si>
  <si>
    <t>Consolidar un espacio artístico de teatro que promueva el desarrollo de la formación integral de la comunidad Esapista y genere lazos interinstitucionales.</t>
  </si>
  <si>
    <t>Consolidar un espacio artístico de tango que promueva el desarrollo de la formación integral de la comunidad Esapista y genere lazos interinstitucionales.</t>
  </si>
  <si>
    <t>Consolidar un espacio artístico de danza que promueva el desarrollo de la formación integral de la comunidad Esapista y genere lazos interinstitucionales.</t>
  </si>
  <si>
    <t>Consolidar un espacio artístico vocal que promueva el desarrollo de la formación integral de la comunidad Esapista y genere lazos interinstitucionales.</t>
  </si>
  <si>
    <t>Exposición de fotografía</t>
  </si>
  <si>
    <t>Consolidar un espacio artístico de fotografía que promueva el desarrollo de la formación integral de la comunidad Esapista y genere lazos interinstitucionales.</t>
  </si>
  <si>
    <t>Festival musical</t>
  </si>
  <si>
    <t>Consolidar un espacio artístico musical que promueva el desarrollo de la formación integral de la comunidad Esapista y genere lazos interinstitucionales.</t>
  </si>
  <si>
    <t>Consolidar un equipo de docentes capacitados para viabilizar los procesos de formación de cada una de las disciplinas culturales.</t>
  </si>
  <si>
    <t>CULTURA</t>
  </si>
  <si>
    <t>Campeonato Cafam, y torneo interempresas</t>
  </si>
  <si>
    <t>Comunidad docentes y funcionarios</t>
  </si>
  <si>
    <t>primer semestre</t>
  </si>
  <si>
    <t>Primer  semestre</t>
  </si>
  <si>
    <t>Primer y Segundo semestre</t>
  </si>
  <si>
    <t xml:space="preserve">Primer y segundo semestre </t>
  </si>
  <si>
    <t>SALUD</t>
  </si>
  <si>
    <t>Con base en la identificación de factores de vulnerabilidad de los estudiantes de la ESAP y el establecimiento de líneas estratégicas, se desarrollarán acciones  coordinadas con la Facultad de Pregrado con la finalidad de prevenir factores de riesgo,  promover y fomentar la salud integral y fortalecer el desarrollo humano.</t>
  </si>
  <si>
    <t>Día del docente</t>
  </si>
  <si>
    <t>Capacitación grupo de bienestar universitario</t>
  </si>
  <si>
    <t xml:space="preserve">Realizar un reconocimiento por la labor desarrollada </t>
  </si>
  <si>
    <t xml:space="preserve">Docentes </t>
  </si>
  <si>
    <t>Desarrollar diferentes actividades culturales, deportivas y recreativas a los hijos de los Servidores Públicos</t>
  </si>
  <si>
    <t xml:space="preserve">Servidores de Bienestar universitario </t>
  </si>
  <si>
    <t>Representaciones externas  COPA U Colombia, Torneos  Nacionales, invitaciones de territoriales)</t>
  </si>
  <si>
    <t>Primer semestre</t>
  </si>
  <si>
    <t>Talleres vacionales de mitad de año.</t>
  </si>
  <si>
    <t>Bienestar Ecológico</t>
  </si>
  <si>
    <t>III Encuentro nacional académico cultural y deportivo</t>
  </si>
  <si>
    <t>Noche de gala de Bienestar Universitario</t>
  </si>
  <si>
    <t xml:space="preserve">comunidad universitaria </t>
  </si>
  <si>
    <t xml:space="preserve">Celebración del día del Servidor Público Esapista </t>
  </si>
  <si>
    <t xml:space="preserve">Servicio de Transporte </t>
  </si>
  <si>
    <t>Comunidad Universitario</t>
  </si>
  <si>
    <t>PROMOCIÓN SOCIO-ECONÓMICA</t>
  </si>
  <si>
    <t xml:space="preserve">Vinculación de docentes: Tango, fotografía, música-coordinación cultura Y tuna -técnica vocal. </t>
  </si>
  <si>
    <t xml:space="preserve">Consolidar un espacio de formación integral a toda la comunidad Esapista a través de la practica deportiva, que posibilite  el desarrollo de habilidades, destrezas y competencias fundamentales en la formación de ciudadanos y ciudadanas con sentido social y calidad de vida. </t>
  </si>
  <si>
    <t>DESARROLLO HUMANO</t>
  </si>
  <si>
    <t xml:space="preserve">Vinculación de docentes: yoga, ajedrez, taekwondo, aeróbicos, mantenimiento físico, futbol, tenis de mesa y  futsal </t>
  </si>
  <si>
    <t xml:space="preserve">BOGOTA </t>
  </si>
  <si>
    <t xml:space="preserve">TOTAL </t>
  </si>
  <si>
    <t xml:space="preserve">Servicio médico y odontológico </t>
  </si>
  <si>
    <t xml:space="preserve">Prestar el servicio médico y odontológico a la comunidad Esapista </t>
  </si>
  <si>
    <t>Comunidad Esapista</t>
  </si>
  <si>
    <t xml:space="preserve">Primer y segundo Semestre </t>
  </si>
  <si>
    <t>Armonizar el estado físico, mental e integral de los estudiantes, funcionarios y docentes de la Comunidad Esapista</t>
  </si>
  <si>
    <t>Dar a conocer los procesos y actividades ofertadas por el Grupo de Bienestar Universitario</t>
  </si>
  <si>
    <t>Comunidad Universitaria</t>
  </si>
  <si>
    <t>Realizar actividades ecológicas para potencializar la cultura ambiental de la comunidad esapista</t>
  </si>
  <si>
    <t>Funcionarios de la ESAP</t>
  </si>
  <si>
    <t>Segundo Semestre</t>
  </si>
  <si>
    <t>Realizar un espacio de integración y reconocimiento a los grupos representativos de las diferentes áreas del Bienestar Universitario</t>
  </si>
  <si>
    <t>Grupos Representativo</t>
  </si>
  <si>
    <t>Contratar el servicio de transporte para la comunidad estudiantil de la ESAP, en la jornada nocturna</t>
  </si>
  <si>
    <t>PLAN DE ACCIÓN BIENESTAR UNIVERSITARIO 2017</t>
  </si>
  <si>
    <t>Estudiantes , jornada diurna, nocturna y APT</t>
  </si>
  <si>
    <t xml:space="preserve">Bienvenida y feria de servicios estudiantes I y II  semestre </t>
  </si>
  <si>
    <t>Talleres de formación</t>
  </si>
  <si>
    <t xml:space="preserve">Celebración de fechas conmemorativas </t>
  </si>
  <si>
    <t>Torneo Interno y Juzgamiento ESAP y premiación</t>
  </si>
  <si>
    <t>Deporte y recreación: torneo baloncesto ESAP</t>
  </si>
  <si>
    <t xml:space="preserve">Natación </t>
  </si>
  <si>
    <t xml:space="preserve">Consolidar un espacio de formación integral a toda la comunidad Esapista a través de la imple matación de talleres y actividades artísticas culturales, que posibilite  el desarrollo de habilidades, destrezas y competencias fundamentales en la formación de ciudadanos y ciudadanas con sentido social y calidad de vida. </t>
  </si>
  <si>
    <t xml:space="preserve">actividades de prevención y promoción de la salud y desarrollo humano </t>
  </si>
  <si>
    <t>Conocer Plan de trabajo  de las 5 áreas con el fin de unificar criterios de trabajo.</t>
  </si>
  <si>
    <t xml:space="preserve">Celebrar el día del servidor público a los funcionarios de la ESAP. </t>
  </si>
  <si>
    <t>Promover el conocimiento de muestras artísticas, deportivas  y académicas de las 15 sedes territoriales.</t>
  </si>
  <si>
    <t>Brindar herramientas y estrategias de formación complementaria para la comunidad Esapista</t>
  </si>
  <si>
    <t>Sensibilizar a la comunidad Esapista frente a fechas representativas de nuestra cultura.</t>
  </si>
  <si>
    <t>Consolidar un espacio deportivo de formación y competición que promueva el desarrollo de la formación integral de la comunidad Esapista y genere lazos interinstitucionales con otras universidades.</t>
  </si>
  <si>
    <t>Fortalecer el espacio deportivo dentro de la ESAP mediante sus disciplinas deportivas y la integración de la comunidad por medio del deporte y el desarrollo de la formación integral de la comunidad Esapista y generando los lazos de integración y formación académica, recreativa y deportiva; así como del reconocimiento de nuestros deportistas y su esfuerzo atravez de medalleria y premiación (trofeos).</t>
  </si>
  <si>
    <t>consolidar un espacio de practica deportiva en la disciplina de natación.</t>
  </si>
  <si>
    <t>Torneo Función Pública</t>
  </si>
  <si>
    <t xml:space="preserve">DIRECCIONES TERRITORIALES </t>
  </si>
  <si>
    <t>MARCO LEGAL: LEY 30 DE 1992, DECRETO 219 DE 2004, ACUERDO No. 03 DE 1995 DEL CESU, ACUERDO 011 DEL 2004, RESOLUCIÓN 737 DE 2004 ACUERDO 012 DE 2002, DECRETO 2566 de 2003, NTCGP
1000:2009 NTC ISO 9001:2008, LEY 1188 DE 2008, DECRETO 1295 DE 2010, RESOLUCION 1760 DE 2010, ACUERDO 02, PUE. REGLAMENTOS ESTUDIANTILES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</si>
</sst>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5" x14ac:knownFonts="1">
    <font>
      <sz val="11"/>
      <color theme="1"/>
      <name val="Calibri"/>
      <family val="2"/>
      <scheme val="minor"/>
    </font>
    <font>
      <b/>
      <sz val="11"/>
      <color theme="1"/>
      <name val="Calibri"/>
      <family val="2"/>
      <scheme val="minor"/>
    </font>
    <font>
      <sz val="11"/>
      <color rgb="FF000000"/>
      <name val="Calibri"/>
      <family val="2"/>
      <scheme val="minor"/>
    </font>
    <font>
      <sz val="11"/>
      <color theme="1"/>
      <name val="Calibri"/>
      <family val="2"/>
      <scheme val="minor"/>
    </font>
    <font>
      <b/>
      <sz val="28"/>
      <color rgb="FFFFC000"/>
      <name val="Trebuchet MS"/>
      <family val="2"/>
    </font>
  </fonts>
  <fills count="11">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39997558519241921"/>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3" fillId="0" borderId="0" applyFont="0" applyFill="0" applyBorder="0" applyAlignment="0" applyProtection="0"/>
  </cellStyleXfs>
  <cellXfs count="64">
    <xf numFmtId="0" fontId="0" fillId="0" borderId="0" xfId="0"/>
    <xf numFmtId="0" fontId="0" fillId="0" borderId="0" xfId="0" applyFont="1" applyAlignment="1">
      <alignment horizontal="left"/>
    </xf>
    <xf numFmtId="0" fontId="0" fillId="0" borderId="0" xfId="0" applyAlignment="1">
      <alignment horizontal="center" vertic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wrapText="1"/>
    </xf>
    <xf numFmtId="3" fontId="0" fillId="0" borderId="0" xfId="0" applyNumberFormat="1" applyFont="1" applyAlignment="1">
      <alignment horizontal="left"/>
    </xf>
    <xf numFmtId="3" fontId="0" fillId="0" borderId="0" xfId="0" applyNumberFormat="1" applyFont="1" applyBorder="1" applyAlignment="1">
      <alignment wrapText="1"/>
    </xf>
    <xf numFmtId="3" fontId="0" fillId="0" borderId="0" xfId="0" applyNumberFormat="1" applyFill="1"/>
    <xf numFmtId="0" fontId="0" fillId="0" borderId="0" xfId="0" applyFill="1"/>
    <xf numFmtId="3" fontId="0" fillId="0" borderId="0" xfId="0" applyNumberFormat="1" applyFill="1" applyBorder="1"/>
    <xf numFmtId="0" fontId="0" fillId="0" borderId="0" xfId="0" applyFill="1" applyBorder="1"/>
    <xf numFmtId="0" fontId="0" fillId="0" borderId="0" xfId="0" applyBorder="1" applyAlignment="1">
      <alignment horizontal="center" vertical="center"/>
    </xf>
    <xf numFmtId="3" fontId="0" fillId="0" borderId="0" xfId="0" applyNumberFormat="1" applyBorder="1"/>
    <xf numFmtId="0" fontId="1" fillId="3" borderId="1" xfId="0" applyFont="1" applyFill="1" applyBorder="1" applyAlignment="1">
      <alignment horizontal="center"/>
    </xf>
    <xf numFmtId="0" fontId="1" fillId="3" borderId="1"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1" xfId="0" applyFont="1" applyFill="1" applyBorder="1" applyAlignment="1">
      <alignment horizontal="left" vertical="top" wrapText="1"/>
    </xf>
    <xf numFmtId="0" fontId="0" fillId="4" borderId="1" xfId="0" applyFont="1" applyFill="1" applyBorder="1" applyAlignment="1">
      <alignment horizontal="left" vertical="center" wrapText="1"/>
    </xf>
    <xf numFmtId="3"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1" xfId="0" applyFont="1" applyFill="1" applyBorder="1" applyAlignment="1">
      <alignment horizontal="left" wrapText="1"/>
    </xf>
    <xf numFmtId="0" fontId="2" fillId="5" borderId="1" xfId="0" applyFont="1" applyFill="1" applyBorder="1" applyAlignment="1">
      <alignment horizontal="center" vertical="center"/>
    </xf>
    <xf numFmtId="0" fontId="2" fillId="5" borderId="1" xfId="0" applyFont="1" applyFill="1" applyBorder="1" applyAlignment="1">
      <alignment horizontal="left" wrapText="1"/>
    </xf>
    <xf numFmtId="0" fontId="0" fillId="5" borderId="1" xfId="0" applyFont="1" applyFill="1" applyBorder="1" applyAlignment="1">
      <alignment horizontal="left" vertical="center" wrapText="1"/>
    </xf>
    <xf numFmtId="3" fontId="0"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top" wrapText="1"/>
    </xf>
    <xf numFmtId="0" fontId="2" fillId="8" borderId="1" xfId="0" applyFont="1" applyFill="1" applyBorder="1" applyAlignment="1">
      <alignment horizontal="left" vertical="center" wrapText="1"/>
    </xf>
    <xf numFmtId="0" fontId="2" fillId="8" borderId="1" xfId="0" applyFont="1" applyFill="1" applyBorder="1" applyAlignment="1">
      <alignment horizontal="left" vertical="top" wrapText="1"/>
    </xf>
    <xf numFmtId="0" fontId="0" fillId="8" borderId="1" xfId="0" applyFont="1" applyFill="1" applyBorder="1" applyAlignment="1">
      <alignment horizontal="left" vertical="center" wrapText="1"/>
    </xf>
    <xf numFmtId="3" fontId="0" fillId="8" borderId="1" xfId="0" applyNumberFormat="1" applyFont="1" applyFill="1" applyBorder="1" applyAlignment="1">
      <alignment horizontal="center" vertical="center"/>
    </xf>
    <xf numFmtId="0" fontId="2" fillId="8" borderId="1" xfId="0" applyFont="1" applyFill="1" applyBorder="1" applyAlignment="1">
      <alignment vertical="center" wrapText="1"/>
    </xf>
    <xf numFmtId="3" fontId="2" fillId="8" borderId="1" xfId="0" applyNumberFormat="1" applyFont="1" applyFill="1" applyBorder="1" applyAlignment="1">
      <alignment horizontal="center" vertical="center" wrapText="1"/>
    </xf>
    <xf numFmtId="0" fontId="0" fillId="7" borderId="1" xfId="0" applyFont="1" applyFill="1" applyBorder="1" applyAlignment="1">
      <alignment horizontal="center" wrapText="1"/>
    </xf>
    <xf numFmtId="0" fontId="0" fillId="7" borderId="1" xfId="0" applyFont="1" applyFill="1" applyBorder="1" applyAlignment="1">
      <alignment horizontal="left" wrapText="1"/>
    </xf>
    <xf numFmtId="0" fontId="0" fillId="7" borderId="1" xfId="0" applyFont="1" applyFill="1" applyBorder="1" applyAlignment="1">
      <alignment horizontal="left" vertical="center" wrapText="1"/>
    </xf>
    <xf numFmtId="3" fontId="0" fillId="7"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0" fontId="0" fillId="7" borderId="1" xfId="0" applyFont="1" applyFill="1" applyBorder="1" applyAlignment="1">
      <alignment horizontal="left" vertical="center"/>
    </xf>
    <xf numFmtId="0" fontId="1"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left" vertical="center"/>
    </xf>
    <xf numFmtId="3" fontId="0" fillId="6" borderId="1" xfId="0" applyNumberFormat="1" applyFont="1" applyFill="1" applyBorder="1" applyAlignment="1">
      <alignment horizontal="center" vertical="center"/>
    </xf>
    <xf numFmtId="3" fontId="0" fillId="0" borderId="0" xfId="0" applyNumberFormat="1"/>
    <xf numFmtId="3" fontId="4" fillId="0" borderId="0" xfId="0" applyNumberFormat="1" applyFont="1"/>
    <xf numFmtId="43" fontId="0" fillId="0" borderId="0" xfId="1" applyNumberFormat="1" applyFont="1"/>
    <xf numFmtId="0" fontId="0" fillId="7" borderId="1" xfId="0" applyFont="1" applyFill="1" applyBorder="1" applyAlignment="1">
      <alignment horizontal="center" vertical="center" wrapText="1"/>
    </xf>
    <xf numFmtId="3" fontId="0" fillId="0" borderId="0" xfId="0" applyNumberFormat="1" applyFont="1" applyAlignment="1">
      <alignment horizontal="center"/>
    </xf>
    <xf numFmtId="3" fontId="0" fillId="9" borderId="2" xfId="0" applyNumberFormat="1" applyFont="1" applyFill="1" applyBorder="1" applyAlignment="1">
      <alignment horizontal="center"/>
    </xf>
    <xf numFmtId="3" fontId="0" fillId="9" borderId="2" xfId="0" applyNumberFormat="1" applyFill="1" applyBorder="1" applyAlignment="1">
      <alignment horizontal="center"/>
    </xf>
    <xf numFmtId="0" fontId="2" fillId="8" borderId="1" xfId="0" applyFont="1" applyFill="1" applyBorder="1" applyAlignment="1">
      <alignment horizontal="left" vertical="center" wrapText="1"/>
    </xf>
    <xf numFmtId="0" fontId="1" fillId="7" borderId="1" xfId="0" applyFont="1" applyFill="1" applyBorder="1" applyAlignment="1">
      <alignment horizontal="center" vertical="center" textRotation="255" wrapText="1"/>
    </xf>
    <xf numFmtId="0" fontId="0" fillId="7"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1" fillId="10" borderId="1" xfId="0" applyFont="1" applyFill="1" applyBorder="1" applyAlignment="1">
      <alignment horizontal="center" vertical="center"/>
    </xf>
    <xf numFmtId="0" fontId="1" fillId="4" borderId="1" xfId="0" applyFont="1" applyFill="1" applyBorder="1" applyAlignment="1">
      <alignment horizontal="center" vertical="center" textRotation="255"/>
    </xf>
    <xf numFmtId="0" fontId="2" fillId="4" borderId="1" xfId="0" applyFont="1" applyFill="1" applyBorder="1" applyAlignment="1">
      <alignment horizontal="center" vertical="center" wrapText="1"/>
    </xf>
    <xf numFmtId="0" fontId="1" fillId="5" borderId="1" xfId="0" applyFont="1" applyFill="1" applyBorder="1" applyAlignment="1">
      <alignment horizontal="center" vertical="center" textRotation="255"/>
    </xf>
    <xf numFmtId="0" fontId="2" fillId="5" borderId="1" xfId="0" applyFont="1" applyFill="1" applyBorder="1" applyAlignment="1">
      <alignment horizontal="left" vertical="center" wrapText="1"/>
    </xf>
    <xf numFmtId="0" fontId="1" fillId="8" borderId="1" xfId="0" applyFont="1" applyFill="1" applyBorder="1" applyAlignment="1">
      <alignment horizontal="center" vertical="center" textRotation="255"/>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zoomScale="80" zoomScaleNormal="80" workbookViewId="0">
      <selection activeCell="J9" sqref="J9"/>
    </sheetView>
  </sheetViews>
  <sheetFormatPr baseColWidth="10" defaultRowHeight="15" x14ac:dyDescent="0.25"/>
  <cols>
    <col min="1" max="1" width="14.42578125" customWidth="1"/>
    <col min="2" max="2" width="30.7109375" customWidth="1"/>
    <col min="3" max="3" width="22.7109375" style="3" bestFit="1" customWidth="1"/>
    <col min="4" max="4" width="37.140625" customWidth="1"/>
    <col min="5" max="5" width="41.28515625" bestFit="1" customWidth="1"/>
    <col min="6" max="6" width="12.28515625" customWidth="1"/>
    <col min="7" max="7" width="16.42578125" customWidth="1"/>
    <col min="8" max="8" width="29.7109375" style="2" customWidth="1"/>
    <col min="9" max="9" width="18" customWidth="1"/>
    <col min="10" max="10" width="18.42578125" customWidth="1"/>
  </cols>
  <sheetData>
    <row r="1" spans="1:11" ht="15.75" thickBot="1" x14ac:dyDescent="0.3">
      <c r="A1" s="57" t="s">
        <v>0</v>
      </c>
      <c r="B1" s="57"/>
      <c r="C1" s="57"/>
      <c r="D1" s="57"/>
      <c r="E1" s="57"/>
      <c r="F1" s="57"/>
      <c r="G1" s="57"/>
      <c r="H1" s="57"/>
      <c r="I1" s="1"/>
    </row>
    <row r="2" spans="1:11" ht="15.75" thickBot="1" x14ac:dyDescent="0.3">
      <c r="A2" s="57" t="s">
        <v>1</v>
      </c>
      <c r="B2" s="57"/>
      <c r="C2" s="57"/>
      <c r="D2" s="57"/>
      <c r="E2" s="57"/>
      <c r="F2" s="57"/>
      <c r="G2" s="57"/>
      <c r="H2" s="57"/>
      <c r="I2" s="1"/>
    </row>
    <row r="3" spans="1:11" ht="15.75" thickBot="1" x14ac:dyDescent="0.3">
      <c r="A3" s="57" t="s">
        <v>2</v>
      </c>
      <c r="B3" s="57"/>
      <c r="C3" s="57"/>
      <c r="D3" s="57"/>
      <c r="E3" s="57"/>
      <c r="F3" s="57"/>
      <c r="G3" s="57"/>
      <c r="H3" s="57"/>
      <c r="I3" s="1"/>
    </row>
    <row r="4" spans="1:11" ht="15.75" thickBot="1" x14ac:dyDescent="0.3">
      <c r="A4" s="57" t="s">
        <v>85</v>
      </c>
      <c r="B4" s="57"/>
      <c r="C4" s="57"/>
      <c r="D4" s="57"/>
      <c r="E4" s="57"/>
      <c r="F4" s="57"/>
      <c r="G4" s="57"/>
      <c r="H4" s="57"/>
      <c r="I4" s="1"/>
    </row>
    <row r="5" spans="1:11" ht="15.75" thickBot="1" x14ac:dyDescent="0.3">
      <c r="A5" s="57" t="s">
        <v>3</v>
      </c>
      <c r="B5" s="57"/>
      <c r="C5" s="57"/>
      <c r="D5" s="57"/>
      <c r="E5" s="57"/>
      <c r="F5" s="57"/>
      <c r="G5" s="57"/>
      <c r="H5" s="57"/>
      <c r="I5" s="1"/>
    </row>
    <row r="6" spans="1:11" ht="33.75" customHeight="1" thickBot="1" x14ac:dyDescent="0.3">
      <c r="A6" s="56" t="s">
        <v>105</v>
      </c>
      <c r="B6" s="57"/>
      <c r="C6" s="57"/>
      <c r="D6" s="57"/>
      <c r="E6" s="57"/>
      <c r="F6" s="57"/>
      <c r="G6" s="57"/>
      <c r="H6" s="57"/>
      <c r="I6" s="1"/>
    </row>
    <row r="7" spans="1:11" ht="15.75" thickBot="1" x14ac:dyDescent="0.3">
      <c r="A7" s="57" t="s">
        <v>4</v>
      </c>
      <c r="B7" s="57"/>
      <c r="C7" s="57"/>
      <c r="D7" s="57"/>
      <c r="E7" s="57"/>
      <c r="F7" s="57"/>
      <c r="G7" s="57"/>
      <c r="H7" s="57"/>
      <c r="I7" s="1"/>
    </row>
    <row r="8" spans="1:11" s="3" customFormat="1" ht="15.75" thickBot="1" x14ac:dyDescent="0.3">
      <c r="A8" s="14" t="s">
        <v>5</v>
      </c>
      <c r="B8" s="14" t="s">
        <v>6</v>
      </c>
      <c r="C8" s="14" t="s">
        <v>7</v>
      </c>
      <c r="D8" s="14" t="s">
        <v>8</v>
      </c>
      <c r="E8" s="14" t="s">
        <v>9</v>
      </c>
      <c r="F8" s="14" t="s">
        <v>10</v>
      </c>
      <c r="G8" s="14" t="s">
        <v>11</v>
      </c>
      <c r="H8" s="15" t="s">
        <v>12</v>
      </c>
      <c r="I8" s="4"/>
    </row>
    <row r="9" spans="1:11" ht="113.25" customHeight="1" thickBot="1" x14ac:dyDescent="0.3">
      <c r="A9" s="59" t="s">
        <v>24</v>
      </c>
      <c r="B9" s="60" t="s">
        <v>67</v>
      </c>
      <c r="C9" s="16" t="s">
        <v>15</v>
      </c>
      <c r="D9" s="17" t="s">
        <v>100</v>
      </c>
      <c r="E9" s="18" t="s">
        <v>23</v>
      </c>
      <c r="F9" s="18" t="s">
        <v>46</v>
      </c>
      <c r="G9" s="18" t="s">
        <v>13</v>
      </c>
      <c r="H9" s="19">
        <v>12000000</v>
      </c>
      <c r="I9" s="6"/>
    </row>
    <row r="10" spans="1:11" ht="209.25" customHeight="1" thickBot="1" x14ac:dyDescent="0.3">
      <c r="A10" s="59"/>
      <c r="B10" s="60"/>
      <c r="C10" s="20" t="s">
        <v>90</v>
      </c>
      <c r="D10" s="21" t="s">
        <v>101</v>
      </c>
      <c r="E10" s="18" t="s">
        <v>23</v>
      </c>
      <c r="F10" s="18" t="s">
        <v>14</v>
      </c>
      <c r="G10" s="18" t="s">
        <v>13</v>
      </c>
      <c r="H10" s="19">
        <v>15000000</v>
      </c>
      <c r="I10" s="6"/>
      <c r="K10" s="46"/>
    </row>
    <row r="11" spans="1:11" ht="118.5" customHeight="1" thickBot="1" x14ac:dyDescent="0.3">
      <c r="A11" s="59"/>
      <c r="B11" s="60"/>
      <c r="C11" s="20" t="s">
        <v>16</v>
      </c>
      <c r="D11" s="21" t="s">
        <v>17</v>
      </c>
      <c r="E11" s="18" t="s">
        <v>23</v>
      </c>
      <c r="F11" s="18" t="s">
        <v>45</v>
      </c>
      <c r="G11" s="18" t="s">
        <v>13</v>
      </c>
      <c r="H11" s="19">
        <v>1000000</v>
      </c>
      <c r="I11" s="50"/>
      <c r="J11" s="46"/>
    </row>
    <row r="12" spans="1:11" ht="75.75" thickBot="1" x14ac:dyDescent="0.3">
      <c r="A12" s="59"/>
      <c r="B12" s="60"/>
      <c r="C12" s="20" t="s">
        <v>41</v>
      </c>
      <c r="D12" s="17" t="s">
        <v>18</v>
      </c>
      <c r="E12" s="18" t="s">
        <v>23</v>
      </c>
      <c r="F12" s="18" t="s">
        <v>45</v>
      </c>
      <c r="G12" s="18" t="s">
        <v>13</v>
      </c>
      <c r="H12" s="19">
        <v>1500000</v>
      </c>
      <c r="I12" s="50"/>
      <c r="J12" s="46"/>
    </row>
    <row r="13" spans="1:11" ht="123" customHeight="1" thickBot="1" x14ac:dyDescent="0.3">
      <c r="A13" s="59"/>
      <c r="B13" s="60"/>
      <c r="C13" s="20" t="s">
        <v>91</v>
      </c>
      <c r="D13" s="17" t="s">
        <v>19</v>
      </c>
      <c r="E13" s="18" t="s">
        <v>23</v>
      </c>
      <c r="F13" s="18" t="s">
        <v>44</v>
      </c>
      <c r="G13" s="18" t="s">
        <v>13</v>
      </c>
      <c r="H13" s="19">
        <v>4000000</v>
      </c>
      <c r="I13" s="50"/>
    </row>
    <row r="14" spans="1:11" ht="105.75" thickBot="1" x14ac:dyDescent="0.3">
      <c r="A14" s="59"/>
      <c r="B14" s="60"/>
      <c r="C14" s="20" t="s">
        <v>103</v>
      </c>
      <c r="D14" s="18" t="s">
        <v>20</v>
      </c>
      <c r="E14" s="18" t="s">
        <v>42</v>
      </c>
      <c r="F14" s="18" t="s">
        <v>45</v>
      </c>
      <c r="G14" s="18" t="s">
        <v>13</v>
      </c>
      <c r="H14" s="19">
        <v>0</v>
      </c>
      <c r="I14" s="50"/>
    </row>
    <row r="15" spans="1:11" ht="130.5" customHeight="1" thickBot="1" x14ac:dyDescent="0.3">
      <c r="A15" s="59"/>
      <c r="B15" s="60"/>
      <c r="C15" s="20" t="s">
        <v>69</v>
      </c>
      <c r="D15" s="18" t="s">
        <v>21</v>
      </c>
      <c r="E15" s="18" t="s">
        <v>23</v>
      </c>
      <c r="F15" s="18" t="s">
        <v>26</v>
      </c>
      <c r="G15" s="18" t="s">
        <v>13</v>
      </c>
      <c r="H15" s="19">
        <v>157248000</v>
      </c>
      <c r="I15" s="6"/>
    </row>
    <row r="16" spans="1:11" ht="45.75" thickBot="1" x14ac:dyDescent="0.3">
      <c r="A16" s="59"/>
      <c r="B16" s="60"/>
      <c r="C16" s="20" t="s">
        <v>92</v>
      </c>
      <c r="D16" s="18" t="s">
        <v>102</v>
      </c>
      <c r="E16" s="18" t="s">
        <v>61</v>
      </c>
      <c r="F16" s="18" t="s">
        <v>26</v>
      </c>
      <c r="G16" s="18" t="s">
        <v>13</v>
      </c>
      <c r="H16" s="19">
        <v>16500000</v>
      </c>
      <c r="I16" s="6"/>
    </row>
    <row r="17" spans="1:11" ht="116.25" customHeight="1" thickBot="1" x14ac:dyDescent="0.3">
      <c r="A17" s="59"/>
      <c r="B17" s="60"/>
      <c r="C17" s="20" t="s">
        <v>55</v>
      </c>
      <c r="D17" s="18" t="s">
        <v>22</v>
      </c>
      <c r="E17" s="18" t="s">
        <v>23</v>
      </c>
      <c r="F17" s="18" t="s">
        <v>26</v>
      </c>
      <c r="G17" s="18" t="s">
        <v>13</v>
      </c>
      <c r="H17" s="19">
        <v>36000000</v>
      </c>
      <c r="I17" s="6"/>
    </row>
    <row r="18" spans="1:11" ht="75.75" thickBot="1" x14ac:dyDescent="0.3">
      <c r="A18" s="61" t="s">
        <v>40</v>
      </c>
      <c r="B18" s="62" t="s">
        <v>93</v>
      </c>
      <c r="C18" s="22" t="s">
        <v>27</v>
      </c>
      <c r="D18" s="23" t="s">
        <v>31</v>
      </c>
      <c r="E18" s="24" t="s">
        <v>23</v>
      </c>
      <c r="F18" s="24" t="s">
        <v>14</v>
      </c>
      <c r="G18" s="24" t="s">
        <v>13</v>
      </c>
      <c r="H18" s="25">
        <v>14000000</v>
      </c>
      <c r="I18" s="6"/>
    </row>
    <row r="19" spans="1:11" ht="75.75" thickBot="1" x14ac:dyDescent="0.3">
      <c r="A19" s="61"/>
      <c r="B19" s="62"/>
      <c r="C19" s="26" t="s">
        <v>28</v>
      </c>
      <c r="D19" s="23" t="s">
        <v>32</v>
      </c>
      <c r="E19" s="24" t="s">
        <v>23</v>
      </c>
      <c r="F19" s="24" t="s">
        <v>14</v>
      </c>
      <c r="G19" s="24" t="s">
        <v>13</v>
      </c>
      <c r="H19" s="25">
        <v>14000000</v>
      </c>
      <c r="I19" s="6"/>
    </row>
    <row r="20" spans="1:11" ht="75.75" thickBot="1" x14ac:dyDescent="0.3">
      <c r="A20" s="61"/>
      <c r="B20" s="62"/>
      <c r="C20" s="26" t="s">
        <v>29</v>
      </c>
      <c r="D20" s="23" t="s">
        <v>33</v>
      </c>
      <c r="E20" s="24" t="s">
        <v>23</v>
      </c>
      <c r="F20" s="24" t="s">
        <v>25</v>
      </c>
      <c r="G20" s="24" t="s">
        <v>13</v>
      </c>
      <c r="H20" s="25">
        <v>14000000</v>
      </c>
      <c r="I20" s="6"/>
    </row>
    <row r="21" spans="1:11" ht="75.75" thickBot="1" x14ac:dyDescent="0.3">
      <c r="A21" s="61"/>
      <c r="B21" s="62"/>
      <c r="C21" s="26" t="s">
        <v>30</v>
      </c>
      <c r="D21" s="23" t="s">
        <v>34</v>
      </c>
      <c r="E21" s="24" t="s">
        <v>23</v>
      </c>
      <c r="F21" s="24" t="s">
        <v>25</v>
      </c>
      <c r="G21" s="24" t="s">
        <v>13</v>
      </c>
      <c r="H21" s="25">
        <v>14000000</v>
      </c>
      <c r="I21" s="7"/>
      <c r="J21" s="5"/>
      <c r="K21" s="5"/>
    </row>
    <row r="22" spans="1:11" ht="75.75" thickBot="1" x14ac:dyDescent="0.3">
      <c r="A22" s="61"/>
      <c r="B22" s="62"/>
      <c r="C22" s="22" t="s">
        <v>35</v>
      </c>
      <c r="D22" s="23" t="s">
        <v>36</v>
      </c>
      <c r="E22" s="24" t="s">
        <v>23</v>
      </c>
      <c r="F22" s="24" t="s">
        <v>56</v>
      </c>
      <c r="G22" s="24" t="s">
        <v>13</v>
      </c>
      <c r="H22" s="25">
        <v>5000000</v>
      </c>
      <c r="I22" s="6"/>
    </row>
    <row r="23" spans="1:11" ht="75.75" thickBot="1" x14ac:dyDescent="0.3">
      <c r="A23" s="61"/>
      <c r="B23" s="62"/>
      <c r="C23" s="22" t="s">
        <v>37</v>
      </c>
      <c r="D23" s="23" t="s">
        <v>38</v>
      </c>
      <c r="E23" s="24" t="s">
        <v>23</v>
      </c>
      <c r="F23" s="24" t="s">
        <v>25</v>
      </c>
      <c r="G23" s="24" t="s">
        <v>13</v>
      </c>
      <c r="H23" s="25">
        <v>17000000</v>
      </c>
      <c r="I23" s="6"/>
    </row>
    <row r="24" spans="1:11" ht="75.75" thickBot="1" x14ac:dyDescent="0.3">
      <c r="A24" s="61"/>
      <c r="B24" s="62"/>
      <c r="C24" s="26" t="s">
        <v>66</v>
      </c>
      <c r="D24" s="27" t="s">
        <v>39</v>
      </c>
      <c r="E24" s="24" t="s">
        <v>23</v>
      </c>
      <c r="F24" s="24" t="s">
        <v>26</v>
      </c>
      <c r="G24" s="24" t="s">
        <v>13</v>
      </c>
      <c r="H24" s="25">
        <v>102060000</v>
      </c>
      <c r="I24" s="6"/>
    </row>
    <row r="25" spans="1:11" ht="45.75" thickBot="1" x14ac:dyDescent="0.3">
      <c r="A25" s="63" t="s">
        <v>47</v>
      </c>
      <c r="B25" s="53" t="s">
        <v>48</v>
      </c>
      <c r="C25" s="28" t="s">
        <v>72</v>
      </c>
      <c r="D25" s="29" t="s">
        <v>73</v>
      </c>
      <c r="E25" s="30" t="s">
        <v>74</v>
      </c>
      <c r="F25" s="30" t="s">
        <v>75</v>
      </c>
      <c r="G25" s="30" t="s">
        <v>13</v>
      </c>
      <c r="H25" s="31">
        <v>170000000</v>
      </c>
      <c r="I25" s="6"/>
    </row>
    <row r="26" spans="1:11" ht="170.25" customHeight="1" thickBot="1" x14ac:dyDescent="0.3">
      <c r="A26" s="63"/>
      <c r="B26" s="53"/>
      <c r="C26" s="32" t="s">
        <v>94</v>
      </c>
      <c r="D26" s="32" t="s">
        <v>76</v>
      </c>
      <c r="E26" s="32" t="s">
        <v>74</v>
      </c>
      <c r="F26" s="32" t="s">
        <v>46</v>
      </c>
      <c r="G26" s="32" t="s">
        <v>13</v>
      </c>
      <c r="H26" s="33">
        <v>2000000</v>
      </c>
      <c r="I26" s="6"/>
    </row>
    <row r="27" spans="1:11" ht="45" customHeight="1" thickBot="1" x14ac:dyDescent="0.3">
      <c r="A27" s="54" t="s">
        <v>68</v>
      </c>
      <c r="B27" s="55"/>
      <c r="C27" s="34" t="s">
        <v>87</v>
      </c>
      <c r="D27" s="35" t="s">
        <v>77</v>
      </c>
      <c r="E27" s="36" t="s">
        <v>86</v>
      </c>
      <c r="F27" s="36" t="s">
        <v>26</v>
      </c>
      <c r="G27" s="36" t="s">
        <v>13</v>
      </c>
      <c r="H27" s="37">
        <v>5000000</v>
      </c>
      <c r="I27" s="6"/>
    </row>
    <row r="28" spans="1:11" ht="30.75" thickBot="1" x14ac:dyDescent="0.3">
      <c r="A28" s="54"/>
      <c r="B28" s="55"/>
      <c r="C28" s="38" t="s">
        <v>49</v>
      </c>
      <c r="D28" s="36" t="s">
        <v>51</v>
      </c>
      <c r="E28" s="39" t="s">
        <v>52</v>
      </c>
      <c r="F28" s="36" t="s">
        <v>43</v>
      </c>
      <c r="G28" s="36" t="s">
        <v>13</v>
      </c>
      <c r="H28" s="37">
        <v>11000000</v>
      </c>
      <c r="I28" s="6"/>
    </row>
    <row r="29" spans="1:11" ht="45.75" thickBot="1" x14ac:dyDescent="0.3">
      <c r="A29" s="54"/>
      <c r="B29" s="55"/>
      <c r="C29" s="38" t="s">
        <v>50</v>
      </c>
      <c r="D29" s="36" t="s">
        <v>95</v>
      </c>
      <c r="E29" s="36" t="s">
        <v>54</v>
      </c>
      <c r="F29" s="36" t="s">
        <v>26</v>
      </c>
      <c r="G29" s="36" t="s">
        <v>13</v>
      </c>
      <c r="H29" s="37">
        <v>4000000</v>
      </c>
      <c r="I29" s="6"/>
    </row>
    <row r="30" spans="1:11" ht="45.75" customHeight="1" thickBot="1" x14ac:dyDescent="0.3">
      <c r="A30" s="54"/>
      <c r="B30" s="55"/>
      <c r="C30" s="38" t="s">
        <v>57</v>
      </c>
      <c r="D30" s="36" t="s">
        <v>53</v>
      </c>
      <c r="E30" s="39" t="s">
        <v>23</v>
      </c>
      <c r="F30" s="36" t="s">
        <v>43</v>
      </c>
      <c r="G30" s="36" t="s">
        <v>13</v>
      </c>
      <c r="H30" s="37">
        <v>2000000</v>
      </c>
      <c r="I30" s="6"/>
    </row>
    <row r="31" spans="1:11" ht="50.25" customHeight="1" thickBot="1" x14ac:dyDescent="0.3">
      <c r="A31" s="54"/>
      <c r="B31" s="55"/>
      <c r="C31" s="38" t="s">
        <v>58</v>
      </c>
      <c r="D31" s="36" t="s">
        <v>79</v>
      </c>
      <c r="E31" s="39" t="s">
        <v>78</v>
      </c>
      <c r="F31" s="36" t="s">
        <v>45</v>
      </c>
      <c r="G31" s="36" t="s">
        <v>13</v>
      </c>
      <c r="H31" s="37">
        <v>6000000</v>
      </c>
      <c r="I31" s="6"/>
    </row>
    <row r="32" spans="1:11" ht="45.75" thickBot="1" x14ac:dyDescent="0.3">
      <c r="A32" s="54"/>
      <c r="B32" s="55"/>
      <c r="C32" s="38" t="s">
        <v>62</v>
      </c>
      <c r="D32" s="36" t="s">
        <v>96</v>
      </c>
      <c r="E32" s="39" t="s">
        <v>80</v>
      </c>
      <c r="F32" s="36" t="s">
        <v>81</v>
      </c>
      <c r="G32" s="36" t="s">
        <v>13</v>
      </c>
      <c r="H32" s="37">
        <v>17000000</v>
      </c>
      <c r="I32" s="6"/>
    </row>
    <row r="33" spans="1:10" ht="62.25" customHeight="1" thickBot="1" x14ac:dyDescent="0.3">
      <c r="A33" s="54"/>
      <c r="B33" s="55"/>
      <c r="C33" s="38" t="s">
        <v>60</v>
      </c>
      <c r="D33" s="36" t="s">
        <v>82</v>
      </c>
      <c r="E33" s="39" t="s">
        <v>83</v>
      </c>
      <c r="F33" s="36" t="s">
        <v>25</v>
      </c>
      <c r="G33" s="36" t="s">
        <v>13</v>
      </c>
      <c r="H33" s="37">
        <v>15000000</v>
      </c>
      <c r="I33" s="6"/>
    </row>
    <row r="34" spans="1:10" ht="63" customHeight="1" thickBot="1" x14ac:dyDescent="0.3">
      <c r="A34" s="54"/>
      <c r="B34" s="55"/>
      <c r="C34" s="38" t="s">
        <v>59</v>
      </c>
      <c r="D34" s="36" t="s">
        <v>97</v>
      </c>
      <c r="E34" s="39" t="s">
        <v>23</v>
      </c>
      <c r="F34" s="36" t="s">
        <v>43</v>
      </c>
      <c r="G34" s="36" t="s">
        <v>13</v>
      </c>
      <c r="H34" s="37"/>
      <c r="I34" s="6"/>
      <c r="J34" s="46"/>
    </row>
    <row r="35" spans="1:10" ht="45.75" thickBot="1" x14ac:dyDescent="0.3">
      <c r="A35" s="54"/>
      <c r="B35" s="55"/>
      <c r="C35" s="49" t="s">
        <v>88</v>
      </c>
      <c r="D35" s="36" t="s">
        <v>98</v>
      </c>
      <c r="E35" s="39" t="s">
        <v>23</v>
      </c>
      <c r="F35" s="36" t="s">
        <v>45</v>
      </c>
      <c r="G35" s="36" t="s">
        <v>13</v>
      </c>
      <c r="H35" s="37">
        <v>5000000</v>
      </c>
      <c r="I35" s="6"/>
      <c r="J35" s="46"/>
    </row>
    <row r="36" spans="1:10" ht="45.75" thickBot="1" x14ac:dyDescent="0.3">
      <c r="A36" s="54"/>
      <c r="B36" s="55"/>
      <c r="C36" s="49" t="s">
        <v>89</v>
      </c>
      <c r="D36" s="36" t="s">
        <v>99</v>
      </c>
      <c r="E36" s="39" t="s">
        <v>23</v>
      </c>
      <c r="F36" s="36" t="s">
        <v>45</v>
      </c>
      <c r="G36" s="36" t="s">
        <v>13</v>
      </c>
      <c r="H36" s="37">
        <v>5000000</v>
      </c>
      <c r="I36" s="6"/>
      <c r="J36" s="46"/>
    </row>
    <row r="37" spans="1:10" ht="45.75" thickBot="1" x14ac:dyDescent="0.3">
      <c r="A37" s="40" t="s">
        <v>65</v>
      </c>
      <c r="B37" s="41"/>
      <c r="C37" s="42" t="s">
        <v>63</v>
      </c>
      <c r="D37" s="43" t="s">
        <v>84</v>
      </c>
      <c r="E37" s="44" t="s">
        <v>64</v>
      </c>
      <c r="F37" s="43" t="s">
        <v>45</v>
      </c>
      <c r="G37" s="43" t="s">
        <v>13</v>
      </c>
      <c r="H37" s="45">
        <v>310000000</v>
      </c>
      <c r="I37" s="6"/>
    </row>
    <row r="38" spans="1:10" ht="15.75" thickBot="1" x14ac:dyDescent="0.3">
      <c r="I38" s="6"/>
    </row>
    <row r="39" spans="1:10" ht="15.75" thickBot="1" x14ac:dyDescent="0.3">
      <c r="A39" s="58" t="s">
        <v>70</v>
      </c>
      <c r="B39" s="58"/>
      <c r="C39" s="58"/>
      <c r="D39" s="58"/>
      <c r="E39" s="58"/>
      <c r="F39" s="58"/>
      <c r="G39" s="58"/>
      <c r="H39" s="51">
        <f>SUM(H9:H37)</f>
        <v>975308000</v>
      </c>
    </row>
    <row r="40" spans="1:10" ht="15.75" thickBot="1" x14ac:dyDescent="0.3">
      <c r="A40" s="58" t="s">
        <v>104</v>
      </c>
      <c r="B40" s="58"/>
      <c r="C40" s="58"/>
      <c r="D40" s="58"/>
      <c r="E40" s="58"/>
      <c r="F40" s="58"/>
      <c r="G40" s="58"/>
      <c r="H40" s="52">
        <f>464000000</f>
        <v>464000000</v>
      </c>
    </row>
    <row r="41" spans="1:10" ht="15.75" thickBot="1" x14ac:dyDescent="0.3">
      <c r="A41" s="58" t="s">
        <v>71</v>
      </c>
      <c r="B41" s="58"/>
      <c r="C41" s="58"/>
      <c r="D41" s="58"/>
      <c r="E41" s="58"/>
      <c r="F41" s="58"/>
      <c r="G41" s="58"/>
      <c r="H41" s="52">
        <f>H40+H39</f>
        <v>1439308000</v>
      </c>
    </row>
    <row r="42" spans="1:10" x14ac:dyDescent="0.25">
      <c r="H42" s="12"/>
      <c r="I42" s="13"/>
    </row>
    <row r="43" spans="1:10" ht="39" customHeight="1" x14ac:dyDescent="0.55000000000000004">
      <c r="E43" s="47"/>
      <c r="I43" s="8"/>
    </row>
    <row r="44" spans="1:10" ht="69" customHeight="1" x14ac:dyDescent="0.25">
      <c r="E44" s="48"/>
      <c r="I44" s="8"/>
    </row>
    <row r="45" spans="1:10" x14ac:dyDescent="0.25">
      <c r="I45" s="9"/>
    </row>
    <row r="46" spans="1:10" x14ac:dyDescent="0.25">
      <c r="I46" s="10"/>
    </row>
    <row r="47" spans="1:10" x14ac:dyDescent="0.25">
      <c r="I47" s="10"/>
    </row>
    <row r="48" spans="1:10" x14ac:dyDescent="0.25">
      <c r="I48" s="10"/>
    </row>
    <row r="49" spans="9:9" x14ac:dyDescent="0.25">
      <c r="I49" s="11"/>
    </row>
  </sheetData>
  <mergeCells count="18">
    <mergeCell ref="A1:H1"/>
    <mergeCell ref="A2:H2"/>
    <mergeCell ref="A3:H3"/>
    <mergeCell ref="A4:H4"/>
    <mergeCell ref="A9:A17"/>
    <mergeCell ref="A5:H5"/>
    <mergeCell ref="A7:H7"/>
    <mergeCell ref="B9:B17"/>
    <mergeCell ref="B25:B26"/>
    <mergeCell ref="A27:A36"/>
    <mergeCell ref="B27:B36"/>
    <mergeCell ref="A6:H6"/>
    <mergeCell ref="A41:G41"/>
    <mergeCell ref="A18:A24"/>
    <mergeCell ref="B18:B24"/>
    <mergeCell ref="A25:A26"/>
    <mergeCell ref="A39:G39"/>
    <mergeCell ref="A40:G40"/>
  </mergeCell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Yusty Cuellar</dc:creator>
  <cp:lastModifiedBy>Luz Marlen Martinez Huertas</cp:lastModifiedBy>
  <cp:lastPrinted>2016-03-18T16:53:02Z</cp:lastPrinted>
  <dcterms:created xsi:type="dcterms:W3CDTF">2014-11-11T15:00:13Z</dcterms:created>
  <dcterms:modified xsi:type="dcterms:W3CDTF">2017-11-10T13:25:24Z</dcterms:modified>
</cp:coreProperties>
</file>