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TRIZ" sheetId="1" state="visible" r:id="rId2"/>
  </sheets>
  <definedNames>
    <definedName function="false" hidden="false" localSheetId="0" name="_xlnm.Print_Area" vbProcedure="false">MATRIZ!$B$1:$Y$11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<sst xmlns="http://schemas.openxmlformats.org/spreadsheetml/2006/main" count="85" uniqueCount="61">
  <si>
    <t xml:space="preserve"> ANEXO No. 1</t>
  </si>
  <si>
    <t xml:space="preserve">MATRIZ DE RIESGOS - CONVENIO SUPERINTENDENCIA DE NOTARIADO Y REGISTRO</t>
  </si>
  <si>
    <t xml:space="preserve">No.</t>
  </si>
  <si>
    <t xml:space="preserve">Clase</t>
  </si>
  <si>
    <t xml:space="preserve">Fuente</t>
  </si>
  <si>
    <t xml:space="preserve">Etapa</t>
  </si>
  <si>
    <t xml:space="preserve">Tipo</t>
  </si>
  <si>
    <t xml:space="preserve">Descripción</t>
  </si>
  <si>
    <t xml:space="preserve">Consecuencia en caso de ocurrencia</t>
  </si>
  <si>
    <t xml:space="preserve">Probabilidad</t>
  </si>
  <si>
    <t xml:space="preserve">Impacto</t>
  </si>
  <si>
    <t xml:space="preserve">Valoración del Riesgo</t>
  </si>
  <si>
    <t xml:space="preserve">Categoría</t>
  </si>
  <si>
    <t xml:space="preserve">¿A quien se le asigna?</t>
  </si>
  <si>
    <t xml:space="preserve">Tratamiento/ Controles a ser Implementados</t>
  </si>
  <si>
    <t xml:space="preserve">Impacto después del tratamiento</t>
  </si>
  <si>
    <t xml:space="preserve">¿ Afecta la ejecución del Convenio?</t>
  </si>
  <si>
    <t xml:space="preserve">Persona Responsable por implementar el tratamiento</t>
  </si>
  <si>
    <t xml:space="preserve">Fecha estimada en que se inicia el tratamiento</t>
  </si>
  <si>
    <t xml:space="preserve">Fecha estimada en que se completa el tratamiento</t>
  </si>
  <si>
    <t xml:space="preserve">Monitoreo y Revisión</t>
  </si>
  <si>
    <t xml:space="preserve">Valoración del riesgo</t>
  </si>
  <si>
    <t xml:space="preserve">General</t>
  </si>
  <si>
    <t xml:space="preserve">Externo</t>
  </si>
  <si>
    <t xml:space="preserve">Selección</t>
  </si>
  <si>
    <t xml:space="preserve">Operacionales</t>
  </si>
  <si>
    <t xml:space="preserve">No cumplimiento de requisitos por parte de los convenientes</t>
  </si>
  <si>
    <t xml:space="preserve">Demoras en el trámie precontractual y la suscripcion del convenio</t>
  </si>
  <si>
    <t xml:space="preserve">Convenientes
(En caso de omisión a las condiciones del estudio previo)
ESAP (Cuando el estudio previo no sea claro)</t>
  </si>
  <si>
    <t xml:space="preserve">Redactar en forma clara los estudios previos, requisitos cumplibles, etc. y elaborar instructivos y realizar capacitaciones.
</t>
  </si>
  <si>
    <t xml:space="preserve">No</t>
  </si>
  <si>
    <t xml:space="preserve">Oficina Jurídica.
Asesores técnicos de subdirección de proyección institucional</t>
  </si>
  <si>
    <t xml:space="preserve">Al inicio del convenio</t>
  </si>
  <si>
    <t xml:space="preserve">Permanente</t>
  </si>
  <si>
    <t xml:space="preserve">Ejecución</t>
  </si>
  <si>
    <t xml:space="preserve">Judiciales</t>
  </si>
  <si>
    <t xml:space="preserve">Acciones judiciales que afecten la ejecución del convenio</t>
  </si>
  <si>
    <t xml:space="preserve">Imposibilidad de ejecutar o pagar las actividades contractuales</t>
  </si>
  <si>
    <t xml:space="preserve">ESAP (Cuando no se realiza una adecuada supervision del convenio) 
contratista (Cuando existen omisiones en el cumplimiento de las clausulas contractuales)
Accionantes (Cuando la naturaleza de la acción sea externa a la responsabilidad de la ESAP y el Conveniente)</t>
  </si>
  <si>
    <t xml:space="preserve">Estructuración de protocolos de controles durante la ejecucion del convenio. 
Realizar realimentación de experiencias entre el supervisor y los líderes de las fases del convenio.</t>
  </si>
  <si>
    <t xml:space="preserve">Si</t>
  </si>
  <si>
    <t xml:space="preserve">
Oficina Asesora de Planeación y supervisor del convenio</t>
  </si>
  <si>
    <t xml:space="preserve">Etapa de planeación del proceso de selección</t>
  </si>
  <si>
    <t xml:space="preserve">Inconvenientes de orden público que impidan la ejecución del convenio
_x005F_x000D_
Emergencia sanitaria por COVID-19_x005F_x000D_
</t>
  </si>
  <si>
    <t xml:space="preserve">1.  Retrasos en el cronograma_x005F_x000D_
 _x005F_x000D_
2. Afectación en la ejecución del convenio                                                                                                                                                                                                                                                                          3.Reprocesos y demoras en el trámite contractual                                                                                                                                                                                                                                                                      4. no ejecución del convenio</t>
  </si>
  <si>
    <t xml:space="preserve">Contratista y ESAP</t>
  </si>
  <si>
    <t xml:space="preserve">Tratamiento: 
1. Diseñar planes de contingencia.
2. Implementar los planes para la ejecución de actividades susceptibles de adelantarse mediante trabajo en casa.
Controles:
1. Verificar el cumplimiento de los planes de contingencia.
2. Monitoreo del impacto de esos protocolos en el cumplimiento de la convocatoria.</t>
  </si>
  <si>
    <t xml:space="preserve">Seguimiento a la evolución de las medidas sanitarias._x005F_x000D_
_x005F_x000D_
Implementación de actividades en modalidad de trabajo en casa._x005F_x000D_
</t>
  </si>
  <si>
    <t xml:space="preserve">Al inicio del convenio y/o cuando se presente el evento</t>
  </si>
  <si>
    <t xml:space="preserve">Planeación</t>
  </si>
  <si>
    <t xml:space="preserve">Económicos</t>
  </si>
  <si>
    <t xml:space="preserve">Variaciones de las condiciones previstas respecto de la planeación efectuada</t>
  </si>
  <si>
    <t xml:space="preserve">Demoras en el proceso de contratación
Incumplimiento de metas y actividades a cargo de la Subdirección de Proyección Institucional.</t>
  </si>
  <si>
    <r>
      <rPr>
        <sz val="11"/>
        <color rgb="FF000000"/>
        <rFont val="Calibri"/>
        <family val="2"/>
        <charset val="1"/>
      </rPr>
      <t xml:space="preserve">ESAP </t>
    </r>
    <r>
      <rPr>
        <sz val="11"/>
        <rFont val="Calibri"/>
        <family val="2"/>
        <charset val="1"/>
      </rPr>
      <t xml:space="preserve">(Equipo técnico y jurídico)</t>
    </r>
  </si>
  <si>
    <t xml:space="preserve">
Estandarizar  los procesos y procedimientos</t>
  </si>
  <si>
    <t xml:space="preserve">Equipo técnico y jurídico</t>
  </si>
  <si>
    <t xml:space="preserve">Al inicio del proceso de contratación</t>
  </si>
  <si>
    <t xml:space="preserve">Imposición de multas; declaratoria de caducidad del contrato; afectación de la imagen de la ESAP.</t>
  </si>
  <si>
    <t xml:space="preserve">Establecer seguimientos mensuales por parte del supervisor del convenio.</t>
  </si>
  <si>
    <t xml:space="preserve">
Oficina Jurídica</t>
  </si>
  <si>
    <t xml:space="preserve">Etapa de planeación del proceso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</si>
</sst>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rgb="FFFFFF00"/>
        <bgColor rgb="FFFFFF0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5" fillId="2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3" borderId="1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Y13"/>
  <sheetViews>
    <sheetView showFormulas="false" showGridLines="true" showRowColHeaders="true" showZeros="true" rightToLeft="false" tabSelected="true" showOutlineSymbols="true" defaultGridColor="true" view="normal" topLeftCell="C1" colorId="64" zoomScale="70" zoomScaleNormal="70" zoomScalePageLayoutView="100" workbookViewId="0">
      <pane xSplit="1" ySplit="8" topLeftCell="D12" activePane="bottomRight" state="frozen"/>
      <selection pane="topLeft" activeCell="C1" activeCellId="0" sqref="C1"/>
      <selection pane="topRight" activeCell="D1" activeCellId="0" sqref="D1"/>
      <selection pane="bottomLeft" activeCell="C12" activeCellId="0" sqref="C12"/>
      <selection pane="bottomRight" activeCell="G13" activeCellId="0" sqref="G13"/>
    </sheetView>
  </sheetViews>
  <sheetFormatPr defaultColWidth="11.433593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3.86"/>
    <col collapsed="false" customWidth="true" hidden="false" outlineLevel="0" max="3" min="3" style="0" width="13.14"/>
    <col collapsed="false" customWidth="true" hidden="false" outlineLevel="0" max="4" min="4" style="0" width="11.71"/>
    <col collapsed="false" customWidth="true" hidden="false" outlineLevel="0" max="5" min="5" style="0" width="13.43"/>
    <col collapsed="false" customWidth="true" hidden="false" outlineLevel="0" max="6" min="6" style="0" width="19"/>
    <col collapsed="false" customWidth="true" hidden="false" outlineLevel="0" max="7" min="7" style="0" width="19.85"/>
    <col collapsed="false" customWidth="true" hidden="false" outlineLevel="0" max="8" min="8" style="0" width="20.14"/>
    <col collapsed="false" customWidth="true" hidden="false" outlineLevel="0" max="9" min="9" style="0" width="11.57"/>
    <col collapsed="false" customWidth="true" hidden="false" outlineLevel="0" max="10" min="10" style="0" width="8.14"/>
    <col collapsed="false" customWidth="true" hidden="false" outlineLevel="0" max="12" min="11" style="0" width="10"/>
    <col collapsed="false" customWidth="true" hidden="false" outlineLevel="0" max="13" min="13" style="0" width="13.29"/>
    <col collapsed="false" customWidth="true" hidden="false" outlineLevel="0" max="14" min="14" style="0" width="20.57"/>
    <col collapsed="false" customWidth="true" hidden="false" outlineLevel="0" max="15" min="15" style="0" width="23.15"/>
    <col collapsed="false" customWidth="true" hidden="false" outlineLevel="0" max="16" min="16" style="0" width="11.57"/>
    <col collapsed="false" customWidth="true" hidden="false" outlineLevel="0" max="17" min="17" style="0" width="8.71"/>
    <col collapsed="false" customWidth="true" hidden="false" outlineLevel="0" max="18" min="18" style="0" width="10.14"/>
    <col collapsed="false" customWidth="true" hidden="true" outlineLevel="0" max="19" min="19" style="0" width="10.14"/>
    <col collapsed="false" customWidth="true" hidden="false" outlineLevel="0" max="21" min="21" style="0" width="9.58"/>
    <col collapsed="false" customWidth="true" hidden="false" outlineLevel="0" max="22" min="22" style="0" width="15.86"/>
    <col collapsed="false" customWidth="true" hidden="false" outlineLevel="0" max="23" min="23" style="0" width="13.7"/>
    <col collapsed="false" customWidth="true" hidden="false" outlineLevel="0" max="24" min="24" style="0" width="9.71"/>
    <col collapsed="false" customWidth="true" hidden="false" outlineLevel="0" max="25" min="25" style="0" width="14.28"/>
  </cols>
  <sheetData>
    <row r="1" customFormat="false" ht="15" hidden="false" customHeight="tru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31.5" hidden="false" customHeight="true" outlineLevel="0" collapsed="false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customFormat="false" ht="15" hidden="false" customHeight="true" outlineLevel="0" collapsed="false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5" customFormat="false" ht="30" hidden="false" customHeight="true" outlineLevel="0" collapsed="false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customFormat="false" ht="15.75" hidden="false" customHeight="false" outlineLevel="0" collapsed="false"/>
    <row r="7" customFormat="false" ht="53.25" hidden="false" customHeight="true" outlineLevel="0" collapsed="false">
      <c r="B7" s="3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5" t="s">
        <v>11</v>
      </c>
      <c r="L7" s="6" t="str">
        <f aca="false">+J7</f>
        <v>Impacto</v>
      </c>
      <c r="M7" s="7" t="s">
        <v>12</v>
      </c>
      <c r="N7" s="8" t="s">
        <v>13</v>
      </c>
      <c r="O7" s="4" t="s">
        <v>14</v>
      </c>
      <c r="P7" s="9" t="s">
        <v>15</v>
      </c>
      <c r="Q7" s="9"/>
      <c r="R7" s="9"/>
      <c r="S7" s="9"/>
      <c r="T7" s="9"/>
      <c r="U7" s="4" t="s">
        <v>16</v>
      </c>
      <c r="V7" s="4" t="s">
        <v>17</v>
      </c>
      <c r="W7" s="4" t="s">
        <v>18</v>
      </c>
      <c r="X7" s="4" t="s">
        <v>19</v>
      </c>
      <c r="Y7" s="4" t="s">
        <v>20</v>
      </c>
    </row>
    <row r="8" customFormat="false" ht="57" hidden="false" customHeight="true" outlineLevel="0" collapsed="false">
      <c r="B8" s="3"/>
      <c r="C8" s="4"/>
      <c r="D8" s="4"/>
      <c r="E8" s="4"/>
      <c r="F8" s="4"/>
      <c r="G8" s="4"/>
      <c r="H8" s="4"/>
      <c r="I8" s="4"/>
      <c r="J8" s="4"/>
      <c r="K8" s="5"/>
      <c r="L8" s="10" t="str">
        <f aca="false">+K7</f>
        <v>Valoración del Riesgo</v>
      </c>
      <c r="M8" s="7"/>
      <c r="N8" s="8"/>
      <c r="O8" s="4"/>
      <c r="P8" s="11" t="s">
        <v>9</v>
      </c>
      <c r="Q8" s="11" t="s">
        <v>10</v>
      </c>
      <c r="R8" s="11" t="s">
        <v>21</v>
      </c>
      <c r="S8" s="11"/>
      <c r="T8" s="11" t="s">
        <v>12</v>
      </c>
      <c r="U8" s="4"/>
      <c r="V8" s="4"/>
      <c r="W8" s="4"/>
      <c r="X8" s="4"/>
      <c r="Y8" s="4"/>
    </row>
    <row r="9" customFormat="false" ht="175.5" hidden="false" customHeight="true" outlineLevel="0" collapsed="false">
      <c r="B9" s="12" t="n">
        <v>2</v>
      </c>
      <c r="C9" s="13" t="s">
        <v>22</v>
      </c>
      <c r="D9" s="14" t="s">
        <v>23</v>
      </c>
      <c r="E9" s="14" t="s">
        <v>24</v>
      </c>
      <c r="F9" s="14" t="s">
        <v>25</v>
      </c>
      <c r="G9" s="15" t="s">
        <v>26</v>
      </c>
      <c r="H9" s="15" t="s">
        <v>27</v>
      </c>
      <c r="I9" s="15" t="n">
        <v>3</v>
      </c>
      <c r="J9" s="15" t="n">
        <v>3</v>
      </c>
      <c r="K9" s="15" t="n">
        <v>7</v>
      </c>
      <c r="L9" s="15" t="n">
        <f aca="false">+J9*K9</f>
        <v>21</v>
      </c>
      <c r="M9" s="16" t="str">
        <f aca="false">+IF(L9&lt;=17,"BAJO",IF(L9&lt;=34,"MEDIO",IF(L9&gt;34,"ALTO")))</f>
        <v>MEDIO</v>
      </c>
      <c r="N9" s="15" t="s">
        <v>28</v>
      </c>
      <c r="O9" s="15" t="s">
        <v>29</v>
      </c>
      <c r="P9" s="17" t="n">
        <v>3</v>
      </c>
      <c r="Q9" s="17" t="n">
        <v>2</v>
      </c>
      <c r="R9" s="17" t="n">
        <v>5</v>
      </c>
      <c r="S9" s="17" t="n">
        <f aca="false">+Q9*R9</f>
        <v>10</v>
      </c>
      <c r="T9" s="18" t="str">
        <f aca="false">+IF(S9&lt;=17,"BAJO",IF(S9&lt;=34,"MEDIO",IF(S9&gt;34,"ALTO")))</f>
        <v>BAJO</v>
      </c>
      <c r="U9" s="17" t="s">
        <v>30</v>
      </c>
      <c r="V9" s="17" t="s">
        <v>31</v>
      </c>
      <c r="W9" s="17" t="s">
        <v>32</v>
      </c>
      <c r="X9" s="17"/>
      <c r="Y9" s="19" t="s">
        <v>33</v>
      </c>
    </row>
    <row r="10" customFormat="false" ht="261" hidden="false" customHeight="true" outlineLevel="0" collapsed="false">
      <c r="B10" s="12" t="n">
        <v>6</v>
      </c>
      <c r="C10" s="13" t="s">
        <v>22</v>
      </c>
      <c r="D10" s="20" t="s">
        <v>23</v>
      </c>
      <c r="E10" s="20" t="s">
        <v>34</v>
      </c>
      <c r="F10" s="20" t="s">
        <v>35</v>
      </c>
      <c r="G10" s="15" t="s">
        <v>36</v>
      </c>
      <c r="H10" s="17" t="s">
        <v>37</v>
      </c>
      <c r="I10" s="17" t="n">
        <v>4</v>
      </c>
      <c r="J10" s="17" t="n">
        <v>3</v>
      </c>
      <c r="K10" s="17" t="n">
        <v>8</v>
      </c>
      <c r="L10" s="17" t="n">
        <f aca="false">+J10*K10</f>
        <v>24</v>
      </c>
      <c r="M10" s="18" t="str">
        <f aca="false">+IF(L10&lt;=17,"BAJO",IF(L10&lt;=34,"MEDIO",IF(L10&gt;34,"ALTO")))</f>
        <v>MEDIO</v>
      </c>
      <c r="N10" s="15" t="s">
        <v>38</v>
      </c>
      <c r="O10" s="15" t="s">
        <v>39</v>
      </c>
      <c r="P10" s="15" t="n">
        <v>3</v>
      </c>
      <c r="Q10" s="15" t="n">
        <v>3</v>
      </c>
      <c r="R10" s="15" t="n">
        <v>7</v>
      </c>
      <c r="S10" s="17" t="n">
        <f aca="false">+Q10*R10</f>
        <v>21</v>
      </c>
      <c r="T10" s="18" t="str">
        <f aca="false">+IF(S10&lt;=17,"BAJO",IF(S10&lt;=34,"MEDIO",IF(S10&gt;34,"ALTO")))</f>
        <v>MEDIO</v>
      </c>
      <c r="U10" s="17" t="s">
        <v>40</v>
      </c>
      <c r="V10" s="17" t="s">
        <v>41</v>
      </c>
      <c r="W10" s="17" t="s">
        <v>42</v>
      </c>
      <c r="X10" s="17"/>
      <c r="Y10" s="19" t="s">
        <v>33</v>
      </c>
    </row>
    <row r="11" customFormat="false" ht="291" hidden="false" customHeight="true" outlineLevel="0" collapsed="false">
      <c r="B11" s="12" t="n">
        <v>9</v>
      </c>
      <c r="C11" s="13" t="s">
        <v>22</v>
      </c>
      <c r="D11" s="20" t="s">
        <v>23</v>
      </c>
      <c r="E11" s="20" t="s">
        <v>34</v>
      </c>
      <c r="F11" s="20" t="s">
        <v>25</v>
      </c>
      <c r="G11" s="17" t="s">
        <v>43</v>
      </c>
      <c r="H11" s="17" t="s">
        <v>44</v>
      </c>
      <c r="I11" s="17" t="n">
        <v>3</v>
      </c>
      <c r="J11" s="17" t="n">
        <v>5</v>
      </c>
      <c r="K11" s="17" t="n">
        <v>9</v>
      </c>
      <c r="L11" s="17" t="n">
        <f aca="false">+J11*K11</f>
        <v>45</v>
      </c>
      <c r="M11" s="18" t="str">
        <f aca="false">+IF(L11&lt;=17,"BAJO",IF(L11&lt;=34,"MEDIO",IF(L11&gt;34,"ALTO")))</f>
        <v>ALTO</v>
      </c>
      <c r="N11" s="17" t="s">
        <v>45</v>
      </c>
      <c r="O11" s="17" t="s">
        <v>46</v>
      </c>
      <c r="P11" s="17" t="n">
        <v>2</v>
      </c>
      <c r="Q11" s="17" t="n">
        <v>3</v>
      </c>
      <c r="R11" s="17" t="n">
        <v>8</v>
      </c>
      <c r="S11" s="17" t="n">
        <f aca="false">+Q11*R11</f>
        <v>24</v>
      </c>
      <c r="T11" s="18" t="str">
        <f aca="false">+IF(S11&lt;=17,"BAJO",IF(S11&lt;=34,"MEDIO",IF(S11&gt;34,"ALTO")))</f>
        <v>MEDIO</v>
      </c>
      <c r="U11" s="17" t="s">
        <v>40</v>
      </c>
      <c r="V11" s="17" t="s">
        <v>47</v>
      </c>
      <c r="W11" s="17" t="s">
        <v>48</v>
      </c>
      <c r="X11" s="17"/>
      <c r="Y11" s="19" t="s">
        <v>33</v>
      </c>
    </row>
    <row r="12" customFormat="false" ht="150" hidden="false" customHeight="false" outlineLevel="0" collapsed="false">
      <c r="C12" s="13" t="s">
        <v>22</v>
      </c>
      <c r="D12" s="20" t="s">
        <v>23</v>
      </c>
      <c r="E12" s="20" t="s">
        <v>49</v>
      </c>
      <c r="F12" s="20" t="s">
        <v>50</v>
      </c>
      <c r="G12" s="17" t="s">
        <v>51</v>
      </c>
      <c r="H12" s="17" t="s">
        <v>52</v>
      </c>
      <c r="I12" s="21" t="n">
        <v>4</v>
      </c>
      <c r="J12" s="17" t="n">
        <v>4</v>
      </c>
      <c r="K12" s="17" t="n">
        <v>5</v>
      </c>
      <c r="L12" s="17" t="n">
        <f aca="false">+J12*K12</f>
        <v>20</v>
      </c>
      <c r="M12" s="18" t="str">
        <f aca="false">+IF(L12&lt;=17,"BAJO",IF(L12&lt;=34,"MEDIO",IF(L12&gt;34,"ALTO")))</f>
        <v>MEDIO</v>
      </c>
      <c r="N12" s="17" t="s">
        <v>53</v>
      </c>
      <c r="O12" s="17" t="s">
        <v>54</v>
      </c>
      <c r="P12" s="17" t="n">
        <v>2</v>
      </c>
      <c r="Q12" s="17" t="n">
        <v>2</v>
      </c>
      <c r="R12" s="17" t="n">
        <v>4</v>
      </c>
      <c r="S12" s="17" t="n">
        <f aca="false">+Q12*R12</f>
        <v>8</v>
      </c>
      <c r="T12" s="18" t="str">
        <f aca="false">+IF(S12&lt;=17,"BAJO",IF(S12&lt;=34,"MEDIO",IF(S12&gt;34,"ALTO")))</f>
        <v>BAJO</v>
      </c>
      <c r="U12" s="17" t="s">
        <v>30</v>
      </c>
      <c r="V12" s="17" t="s">
        <v>55</v>
      </c>
      <c r="W12" s="17" t="s">
        <v>56</v>
      </c>
      <c r="X12" s="17"/>
      <c r="Y12" s="19" t="s">
        <v>33</v>
      </c>
    </row>
    <row r="13" customFormat="false" ht="90" hidden="false" customHeight="false" outlineLevel="0" collapsed="false">
      <c r="C13" s="13" t="s">
        <v>22</v>
      </c>
      <c r="D13" s="20" t="s">
        <v>23</v>
      </c>
      <c r="E13" s="20" t="s">
        <v>34</v>
      </c>
      <c r="F13" s="20" t="s">
        <v>35</v>
      </c>
      <c r="G13" s="17" t="s">
        <v>36</v>
      </c>
      <c r="H13" s="17" t="s">
        <v>57</v>
      </c>
      <c r="I13" s="17" t="n">
        <v>3</v>
      </c>
      <c r="J13" s="17" t="n">
        <v>5</v>
      </c>
      <c r="K13" s="17" t="n">
        <v>8</v>
      </c>
      <c r="L13" s="17" t="n">
        <f aca="false">+J13*K13</f>
        <v>40</v>
      </c>
      <c r="M13" s="18" t="str">
        <f aca="false">+IF(L13&lt;=17,"BAJO",IF(L13&lt;=34,"MEDIO",IF(L13&gt;34,"ALTO")))</f>
        <v>ALTO</v>
      </c>
      <c r="N13" s="17" t="s">
        <v>45</v>
      </c>
      <c r="O13" s="17" t="s">
        <v>58</v>
      </c>
      <c r="P13" s="17" t="n">
        <v>1</v>
      </c>
      <c r="Q13" s="17" t="n">
        <v>3</v>
      </c>
      <c r="R13" s="17" t="n">
        <v>7</v>
      </c>
      <c r="S13" s="17" t="n">
        <f aca="false">+Q13*R13</f>
        <v>21</v>
      </c>
      <c r="T13" s="18" t="str">
        <f aca="false">+IF(S13&lt;=17,"BAJO",IF(S13&lt;=34,"MEDIO",IF(S13&gt;34,"ALTO")))</f>
        <v>MEDIO</v>
      </c>
      <c r="U13" s="17" t="s">
        <v>40</v>
      </c>
      <c r="V13" s="17" t="s">
        <v>59</v>
      </c>
      <c r="W13" s="17" t="s">
        <v>60</v>
      </c>
      <c r="X13" s="17"/>
      <c r="Y13" s="19" t="s">
        <v>33</v>
      </c>
    </row>
  </sheetData>
  <mergeCells count="21">
    <mergeCell ref="B1:Y3"/>
    <mergeCell ref="B5:Y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M7:M8"/>
    <mergeCell ref="N7:N8"/>
    <mergeCell ref="O7:O8"/>
    <mergeCell ref="P7:T7"/>
    <mergeCell ref="U7:U8"/>
    <mergeCell ref="V7:V8"/>
    <mergeCell ref="W7:W8"/>
    <mergeCell ref="X7:X8"/>
    <mergeCell ref="Y7:Y8"/>
  </mergeCells>
  <conditionalFormatting sqref="M12:M13 T12:T13 M9:M10 T9:T10">
    <cfRule type="expression" priority="2" aboveAverage="0" equalAverage="0" bottom="0" percent="0" rank="0" text="" dxfId="0">
      <formula>L9&gt;=34</formula>
    </cfRule>
    <cfRule type="expression" priority="3" aboveAverage="0" equalAverage="0" bottom="0" percent="0" rank="0" text="" dxfId="1">
      <formula>L9&gt;=18</formula>
    </cfRule>
    <cfRule type="expression" priority="4" aboveAverage="0" equalAverage="0" bottom="0" percent="0" rank="0" text="" dxfId="2">
      <formula>L9&lt;=17</formula>
    </cfRule>
  </conditionalFormatting>
  <conditionalFormatting sqref="M11 T11">
    <cfRule type="expression" priority="5" aboveAverage="0" equalAverage="0" bottom="0" percent="0" rank="0" text="" dxfId="3">
      <formula>L11&gt;=34</formula>
    </cfRule>
    <cfRule type="expression" priority="6" aboveAverage="0" equalAverage="0" bottom="0" percent="0" rank="0" text="" dxfId="4">
      <formula>L11&gt;=18</formula>
    </cfRule>
    <cfRule type="expression" priority="7" aboveAverage="0" equalAverage="0" bottom="0" percent="0" rank="0" text="" dxfId="5">
      <formula>L11&lt;=17</formula>
    </cfRule>
  </conditionalFormatting>
  <printOptions headings="false" gridLines="false" gridLinesSet="true" horizontalCentered="true" verticalCentered="false"/>
  <pageMargins left="0.236111111111111" right="0.236111111111111" top="0.379861111111111" bottom="0.359722222222222" header="0.511805555555555" footer="0.511805555555555"/>
  <pageSetup paperSize="1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E89A0F2629CC4591DF244DA0C3A4DB" ma:contentTypeVersion="4" ma:contentTypeDescription="Crear nuevo documento." ma:contentTypeScope="" ma:versionID="a88d9a82ce19579ee157f117db53326a">
  <xsd:schema xmlns:xsd="http://www.w3.org/2001/XMLSchema" xmlns:xs="http://www.w3.org/2001/XMLSchema" xmlns:p="http://schemas.microsoft.com/office/2006/metadata/properties" xmlns:ns2="b4cec64c-ea04-45f6-a1e6-e66986d6ffb9" xmlns:ns3="a153c9a5-c220-40e2-9a9b-62f4a282bd87" targetNamespace="http://schemas.microsoft.com/office/2006/metadata/properties" ma:root="true" ma:fieldsID="74079e6e036911080b9e0d614fad93d2" ns2:_="" ns3:_="">
    <xsd:import namespace="b4cec64c-ea04-45f6-a1e6-e66986d6ffb9"/>
    <xsd:import namespace="a153c9a5-c220-40e2-9a9b-62f4a282bd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cec64c-ea04-45f6-a1e6-e66986d6ff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3c9a5-c220-40e2-9a9b-62f4a282bd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4A3FFE-918E-431E-9908-8C87B206D8B2}">
  <ds:schemaRefs>
    <ds:schemaRef ds:uri="b4cec64c-ea04-45f6-a1e6-e66986d6ffb9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a153c9a5-c220-40e2-9a9b-62f4a282bd87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D7157D5-2319-42E7-BA48-F188FA0764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cec64c-ea04-45f6-a1e6-e66986d6ffb9"/>
    <ds:schemaRef ds:uri="a153c9a5-c220-40e2-9a9b-62f4a282bd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9BAE3B-8759-47EE-9451-FE607A2892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2014-01-30T13:08:21Z</dcterms:created>
  <dc:creator>Cesar Eduardo Monroy Rodriguez</dc:creator>
  <dc:description/>
  <dc:language>es-CO</dc:language>
  <cp:lastModifiedBy>Usuario</cp:lastModifiedBy>
  <dcterms:modified xsi:type="dcterms:W3CDTF">2020-09-08T22:56:28Z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0x010100F2E89A0F2629CC4591DF244DA0C3A4DB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WorkbookGuid">
    <vt:lpwstr>42235d5e-e295-460e-8b89-ce7c25b57219</vt:lpwstr>
  </property>
</Properties>
</file>